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sh0cku\"/>
    </mc:Choice>
  </mc:AlternateContent>
  <xr:revisionPtr revIDLastSave="0" documentId="13_ncr:1_{F1063046-E578-4C4D-99D5-7D55CC48A8CB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<sst xmlns="http://schemas.openxmlformats.org/spreadsheetml/2006/main" count="247" uniqueCount="202">
  <si>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</si>
  <si>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</si>
  <si>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</si>
  <si>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</si>
  <si>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</si>
  <si>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</si>
  <si>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</si>
  <si>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</si>
  <si>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</si>
  <si>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</si>
  <si>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</si>
  <si>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41</t>
  </si>
  <si>
    <t>ROZME-DRZ</t>
  </si>
  <si>
    <t>Mechaniczne rozdrabnianie stojących drzewek na pożarzyskach i przepadłych uprawach</t>
  </si>
  <si>
    <t>HA</t>
  </si>
  <si>
    <t>42</t>
  </si>
  <si>
    <t>ROZME-KRZ</t>
  </si>
  <si>
    <t>Mechaniczne rozdrabnianie krzewów, malin, jeżyn itp.</t>
  </si>
  <si>
    <t>73</t>
  </si>
  <si>
    <t>WYK-PA5CZ</t>
  </si>
  <si>
    <t>Wyorywanie bruzd pługiem leśnym na pow. do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</si>
  <si>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</si>
  <si>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</si>
  <si>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</si>
  <si>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</si>
  <si>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</si>
  <si>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</si>
  <si>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</si>
  <si>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100</t>
  </si>
  <si>
    <t>GLEB-WT</t>
  </si>
  <si>
    <t>Przygotowanie gleby przy użyciu wału trójzębnego</t>
  </si>
  <si>
    <t>111</t>
  </si>
  <si>
    <t>DOW-SADZ</t>
  </si>
  <si>
    <t>Dowóz sadzonek</t>
  </si>
  <si>
    <t>TSZT</t>
  </si>
  <si>
    <t>114</t>
  </si>
  <si>
    <t>ORKA-SOB</t>
  </si>
  <si>
    <t>Wysiew nasion siewnikiem Sobańskiego wraz z wyoraniem bruzd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</si>
  <si>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</si>
  <si>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</si>
  <si>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</si>
  <si>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</si>
  <si>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</si>
  <si>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</si>
  <si>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</si>
  <si>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</si>
  <si>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187</t>
  </si>
  <si>
    <t>N-ZSPNSO</t>
  </si>
  <si>
    <t>Zbiór szyszek z plantacji nasiennych sosnowych</t>
  </si>
  <si>
    <t>196</t>
  </si>
  <si>
    <t>ZB-NASDB</t>
  </si>
  <si>
    <t>Zbiór nasion dęba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</si>
  <si>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</si>
  <si>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</si>
  <si>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</si>
  <si>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</si>
  <si>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</si>
  <si>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</si>
  <si>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</si>
  <si>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203</t>
  </si>
  <si>
    <t>GODZ RU8</t>
  </si>
  <si>
    <t>Prace godzinowe ręczne z urządzeniem</t>
  </si>
  <si>
    <t>401</t>
  </si>
  <si>
    <t>GRAB-R</t>
  </si>
  <si>
    <t>Wygrabianie powierzchni z korzeni i pozostałości drzewnych</t>
  </si>
  <si>
    <t>AR</t>
  </si>
  <si>
    <t>402</t>
  </si>
  <si>
    <t>ZB-KAM</t>
  </si>
  <si>
    <t>Zbiór kamieni</t>
  </si>
  <si>
    <t>403</t>
  </si>
  <si>
    <t>BRON-SC</t>
  </si>
  <si>
    <t>Bronowanie</t>
  </si>
  <si>
    <t>406</t>
  </si>
  <si>
    <t>ORKA-ŁOP</t>
  </si>
  <si>
    <t>Orka łopatą mechaniczną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</si>
  <si>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</si>
  <si>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</si>
  <si>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</si>
  <si>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</si>
  <si>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</si>
  <si>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</si>
  <si>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</si>
  <si>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</si>
  <si>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</si>
  <si>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</si>
  <si>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</si>
  <si>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</si>
  <si>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</si>
  <si>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</si>
  <si>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</si>
  <si>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430</t>
  </si>
  <si>
    <t>SIEW DCM</t>
  </si>
  <si>
    <t>Siew częściowy nasion drobnych siewnikiem mechanicznie</t>
  </si>
  <si>
    <t>433</t>
  </si>
  <si>
    <t>SIEW-R</t>
  </si>
  <si>
    <t>Siew nasion</t>
  </si>
  <si>
    <t>450</t>
  </si>
  <si>
    <t>SZK-NAPEŁ</t>
  </si>
  <si>
    <t>Szkółkowanie 1-2 latek do doniczek, kaset itp. wraz z napełnieniem doniczek substratem</t>
  </si>
  <si>
    <t>465</t>
  </si>
  <si>
    <t>SZK-ZR</t>
  </si>
  <si>
    <t>Szkółkowanie zrzezów lub wycinków korzeniowych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</si>
  <si>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</si>
  <si>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</si>
  <si>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</si>
  <si>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</si>
  <si>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</si>
  <si>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</si>
  <si>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</si>
  <si>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</si>
  <si>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</si>
  <si>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</si>
  <si>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</si>
  <si>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</si>
  <si>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</si>
  <si>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</si>
  <si>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</si>
  <si>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</si>
  <si>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</si>
  <si>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</si>
  <si>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485</t>
  </si>
  <si>
    <t>PIEL-KON1</t>
  </si>
  <si>
    <t>Pielenie chwastów w kontenerach o zagęszczeniu cel do 400 szt./m2</t>
  </si>
  <si>
    <t>M2</t>
  </si>
  <si>
    <t>489</t>
  </si>
  <si>
    <t>OPR-SCA</t>
  </si>
  <si>
    <t>Opryskiwanie pól siewnych szkółek opryskiwaczem ciągnikowym</t>
  </si>
  <si>
    <t>493</t>
  </si>
  <si>
    <t>SIEW-KC</t>
  </si>
  <si>
    <t>Rozsiew kompostu rozrzutnikiem</t>
  </si>
  <si>
    <t>M3P</t>
  </si>
  <si>
    <t>494</t>
  </si>
  <si>
    <t>SIEW-NC</t>
  </si>
  <si>
    <t>Rozsiew nawozów startowo rozrzutnikiem</t>
  </si>
  <si>
    <t>496</t>
  </si>
  <si>
    <t>NAW-MIND</t>
  </si>
  <si>
    <t>Nawożenie mineralne - dolistne</t>
  </si>
  <si>
    <t>500</t>
  </si>
  <si>
    <t>NAW-MINER</t>
  </si>
  <si>
    <t>Nawożenie mineralne w sadzonkach -wykonywane ręcznie</t>
  </si>
  <si>
    <t>524</t>
  </si>
  <si>
    <t>WYOR-AK</t>
  </si>
  <si>
    <t>Wyorywanie sadzonek ciągnikowym wyorywaczem aktywnym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</si>
  <si>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</si>
  <si>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</si>
  <si>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</si>
  <si>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</si>
  <si>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</si>
  <si>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</si>
  <si>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535</t>
  </si>
  <si>
    <t>WYJ 2-3L</t>
  </si>
  <si>
    <t>Wyjęcie 2-3 latek</t>
  </si>
  <si>
    <t>538</t>
  </si>
  <si>
    <t>ŻEL-1</t>
  </si>
  <si>
    <t>Żelowanie 1-latek</t>
  </si>
  <si>
    <t>539</t>
  </si>
  <si>
    <t>ŻEL-2</t>
  </si>
  <si>
    <t>Żelowanie 2-latek</t>
  </si>
  <si>
    <t>541</t>
  </si>
  <si>
    <t>WIAZ-PECZ</t>
  </si>
  <si>
    <t>Wiązanie sadzonek w pęczki</t>
  </si>
  <si>
    <t>554</t>
  </si>
  <si>
    <t>OSŁ-ATM</t>
  </si>
  <si>
    <t>Osłona szkółki przed ujemnymi wpływami atmosferycznymi</t>
  </si>
  <si>
    <t>557</t>
  </si>
  <si>
    <t>POZ-P</t>
  </si>
  <si>
    <t>Pozyskanie pędów, cięcie zrzezów, liczenie, wiązanie i dołowanie</t>
  </si>
  <si>
    <t>580</t>
  </si>
  <si>
    <t>GODS RH8</t>
  </si>
  <si>
    <t>583</t>
  </si>
  <si>
    <t>GODS RU8</t>
  </si>
  <si>
    <t>586</t>
  </si>
  <si>
    <t>GODS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</si>
  <si>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</si>
  <si>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</si>
  <si>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</si>
  <si>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</si>
  <si>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</si>
  <si>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</si>
  <si>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</si>
  <si>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</si>
  <si>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</si>
  <si>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</si>
  <si>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</si>
  <si>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</si>
  <si>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</si>
  <si>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</si>
  <si>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Odpowiadając na ogłoszenie o przetargu nieograniczonym na „Wykonywanie usług z zakresu gospodarki leśnej na terenie Nadleśnictwa Gniezno w roku 2026''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</si>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</sst>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vertical="top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2"/>
  <sheetViews>
    <sheetView tabSelected="1" workbookViewId="0">
      <selection activeCell="Q62" sqref="Q6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9" t="s">
        <v>201</v>
      </c>
      <c r="K2" s="9"/>
      <c r="L2" s="9"/>
      <c r="M2" s="9"/>
      <c r="N2" s="9"/>
      <c r="O2" s="9"/>
      <c r="P2" s="9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21" t="s">
        <v>180</v>
      </c>
      <c r="C10" s="21"/>
      <c r="D10" s="21"/>
      <c r="E10" s="21"/>
    </row>
    <row r="11" spans="2:16" s="1" customFormat="1" ht="12.2" customHeight="1" x14ac:dyDescent="0.2">
      <c r="B11" s="21"/>
      <c r="C11" s="21"/>
      <c r="D11" s="21"/>
      <c r="E11" s="21"/>
      <c r="G11" s="40"/>
      <c r="H11" s="25" t="s">
        <v>181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19" t="s">
        <v>182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6" t="s">
        <v>183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184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185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186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2" t="s">
        <v>187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63" customHeight="1" x14ac:dyDescent="0.2">
      <c r="B26" s="35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 s="1" customFormat="1" ht="28.7" customHeight="1" x14ac:dyDescent="0.2"/>
    <row r="28" spans="2:13" s="1" customFormat="1" ht="9" customHeight="1" x14ac:dyDescent="0.2"/>
    <row r="29" spans="2:13" s="1" customFormat="1" ht="57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2" t="s">
        <v>10</v>
      </c>
      <c r="M29" s="12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16.61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1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76.39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1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10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10"/>
    </row>
    <row r="33" spans="2:13" s="1" customFormat="1" ht="28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569.14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10"/>
    </row>
    <row r="34" spans="2:13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138.22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10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27.38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10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532.97</v>
      </c>
      <c r="H36" s="28">
        <v>0</v>
      </c>
      <c r="I36" s="26">
        <f>ROUND(G36* H36,2)</f>
        <v>0</v>
      </c>
      <c r="J36" s="5">
        <v>23</v>
      </c>
      <c r="K36" s="26">
        <f>ROUND(I36* J36/100,2)</f>
        <v>0</v>
      </c>
      <c r="L36" s="27">
        <f>ROUND(I36+ K36,2)</f>
        <v>0</v>
      </c>
      <c r="M36" s="10"/>
    </row>
    <row r="37" spans="2:13" s="1" customFormat="1" ht="28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21</v>
      </c>
      <c r="G37" s="8">
        <v>42.19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10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41</v>
      </c>
      <c r="G38" s="8">
        <v>30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10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45</v>
      </c>
      <c r="G39" s="8">
        <v>500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10"/>
    </row>
    <row r="40" spans="2:13" s="1" customFormat="1" ht="19.7" customHeight="1" x14ac:dyDescent="0.2">
      <c r="B40" s="5">
        <v>11</v>
      </c>
      <c r="C40" s="6" t="s">
        <v>46</v>
      </c>
      <c r="D40" s="6" t="s">
        <v>47</v>
      </c>
      <c r="E40" s="7" t="s">
        <v>48</v>
      </c>
      <c r="F40" s="6" t="s">
        <v>45</v>
      </c>
      <c r="G40" s="8">
        <v>100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10"/>
    </row>
    <row r="41" spans="2:13" s="1" customFormat="1" ht="19.7" customHeight="1" x14ac:dyDescent="0.2">
      <c r="B41" s="5">
        <v>12</v>
      </c>
      <c r="C41" s="6" t="s">
        <v>49</v>
      </c>
      <c r="D41" s="6" t="s">
        <v>50</v>
      </c>
      <c r="E41" s="7" t="s">
        <v>51</v>
      </c>
      <c r="F41" s="6" t="s">
        <v>45</v>
      </c>
      <c r="G41" s="8">
        <v>3000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10"/>
    </row>
    <row r="42" spans="2:13" s="1" customFormat="1" ht="19.7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45</v>
      </c>
      <c r="G42" s="8">
        <v>93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10"/>
    </row>
    <row r="43" spans="2:13" s="1" customFormat="1" ht="19.7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58</v>
      </c>
      <c r="G43" s="8">
        <v>200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10"/>
    </row>
    <row r="44" spans="2:13" s="1" customFormat="1" ht="19.7" customHeight="1" x14ac:dyDescent="0.2">
      <c r="B44" s="5">
        <v>15</v>
      </c>
      <c r="C44" s="6" t="s">
        <v>59</v>
      </c>
      <c r="D44" s="6" t="s">
        <v>60</v>
      </c>
      <c r="E44" s="7" t="s">
        <v>61</v>
      </c>
      <c r="F44" s="6" t="s">
        <v>58</v>
      </c>
      <c r="G44" s="8">
        <v>4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10"/>
    </row>
    <row r="45" spans="2:13" s="1" customFormat="1" ht="28.7" customHeight="1" x14ac:dyDescent="0.2">
      <c r="B45" s="5">
        <v>16</v>
      </c>
      <c r="C45" s="6" t="s">
        <v>62</v>
      </c>
      <c r="D45" s="6" t="s">
        <v>63</v>
      </c>
      <c r="E45" s="7" t="s">
        <v>64</v>
      </c>
      <c r="F45" s="6" t="s">
        <v>65</v>
      </c>
      <c r="G45" s="8">
        <v>168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10"/>
    </row>
    <row r="46" spans="2:13" s="1" customFormat="1" ht="19.7" customHeight="1" x14ac:dyDescent="0.2">
      <c r="B46" s="5">
        <v>17</v>
      </c>
      <c r="C46" s="6" t="s">
        <v>66</v>
      </c>
      <c r="D46" s="6" t="s">
        <v>67</v>
      </c>
      <c r="E46" s="7" t="s">
        <v>68</v>
      </c>
      <c r="F46" s="6" t="s">
        <v>65</v>
      </c>
      <c r="G46" s="8">
        <v>60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10"/>
    </row>
    <row r="47" spans="2:13" s="1" customFormat="1" ht="19.7" customHeight="1" x14ac:dyDescent="0.2">
      <c r="B47" s="5">
        <v>18</v>
      </c>
      <c r="C47" s="6" t="s">
        <v>69</v>
      </c>
      <c r="D47" s="6" t="s">
        <v>70</v>
      </c>
      <c r="E47" s="7" t="s">
        <v>71</v>
      </c>
      <c r="F47" s="6" t="s">
        <v>65</v>
      </c>
      <c r="G47" s="8">
        <v>1096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10"/>
    </row>
    <row r="48" spans="2:13" s="1" customFormat="1" ht="19.7" customHeight="1" x14ac:dyDescent="0.2">
      <c r="B48" s="5">
        <v>19</v>
      </c>
      <c r="C48" s="6" t="s">
        <v>72</v>
      </c>
      <c r="D48" s="6" t="s">
        <v>73</v>
      </c>
      <c r="E48" s="7" t="s">
        <v>74</v>
      </c>
      <c r="F48" s="6" t="s">
        <v>65</v>
      </c>
      <c r="G48" s="8">
        <v>848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10"/>
    </row>
    <row r="49" spans="2:13" s="1" customFormat="1" ht="19.7" customHeight="1" x14ac:dyDescent="0.2">
      <c r="B49" s="5">
        <v>20</v>
      </c>
      <c r="C49" s="6" t="s">
        <v>75</v>
      </c>
      <c r="D49" s="6" t="s">
        <v>76</v>
      </c>
      <c r="E49" s="7" t="s">
        <v>77</v>
      </c>
      <c r="F49" s="6" t="s">
        <v>65</v>
      </c>
      <c r="G49" s="8">
        <v>336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10"/>
    </row>
    <row r="50" spans="2:13" s="1" customFormat="1" ht="19.7" customHeight="1" x14ac:dyDescent="0.2">
      <c r="B50" s="5">
        <v>21</v>
      </c>
      <c r="C50" s="6" t="s">
        <v>78</v>
      </c>
      <c r="D50" s="6" t="s">
        <v>79</v>
      </c>
      <c r="E50" s="7" t="s">
        <v>80</v>
      </c>
      <c r="F50" s="6" t="s">
        <v>65</v>
      </c>
      <c r="G50" s="8">
        <v>256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10"/>
    </row>
    <row r="51" spans="2:13" s="1" customFormat="1" ht="19.7" customHeight="1" x14ac:dyDescent="0.2">
      <c r="B51" s="5">
        <v>22</v>
      </c>
      <c r="C51" s="6" t="s">
        <v>81</v>
      </c>
      <c r="D51" s="6" t="s">
        <v>82</v>
      </c>
      <c r="E51" s="7" t="s">
        <v>83</v>
      </c>
      <c r="F51" s="6" t="s">
        <v>65</v>
      </c>
      <c r="G51" s="8">
        <v>380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10"/>
    </row>
    <row r="52" spans="2:13" s="1" customFormat="1" ht="19.7" customHeight="1" x14ac:dyDescent="0.2">
      <c r="B52" s="5">
        <v>23</v>
      </c>
      <c r="C52" s="6" t="s">
        <v>84</v>
      </c>
      <c r="D52" s="6" t="s">
        <v>85</v>
      </c>
      <c r="E52" s="7" t="s">
        <v>86</v>
      </c>
      <c r="F52" s="6" t="s">
        <v>65</v>
      </c>
      <c r="G52" s="8">
        <v>108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10"/>
    </row>
    <row r="53" spans="2:13" s="1" customFormat="1" ht="19.7" customHeight="1" x14ac:dyDescent="0.2">
      <c r="B53" s="5">
        <v>24</v>
      </c>
      <c r="C53" s="6" t="s">
        <v>87</v>
      </c>
      <c r="D53" s="6" t="s">
        <v>88</v>
      </c>
      <c r="E53" s="7" t="s">
        <v>89</v>
      </c>
      <c r="F53" s="6" t="s">
        <v>65</v>
      </c>
      <c r="G53" s="8">
        <v>60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10"/>
    </row>
    <row r="54" spans="2:13" s="1" customFormat="1" ht="28.7" customHeight="1" x14ac:dyDescent="0.2">
      <c r="B54" s="5">
        <v>25</v>
      </c>
      <c r="C54" s="6" t="s">
        <v>90</v>
      </c>
      <c r="D54" s="6" t="s">
        <v>91</v>
      </c>
      <c r="E54" s="7" t="s">
        <v>92</v>
      </c>
      <c r="F54" s="6" t="s">
        <v>65</v>
      </c>
      <c r="G54" s="8">
        <v>360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10"/>
    </row>
    <row r="55" spans="2:13" s="1" customFormat="1" ht="19.7" customHeight="1" x14ac:dyDescent="0.2">
      <c r="B55" s="5">
        <v>26</v>
      </c>
      <c r="C55" s="6" t="s">
        <v>93</v>
      </c>
      <c r="D55" s="6" t="s">
        <v>94</v>
      </c>
      <c r="E55" s="7" t="s">
        <v>95</v>
      </c>
      <c r="F55" s="6" t="s">
        <v>65</v>
      </c>
      <c r="G55" s="8">
        <v>108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10"/>
    </row>
    <row r="56" spans="2:13" s="1" customFormat="1" ht="28.7" customHeight="1" x14ac:dyDescent="0.2">
      <c r="B56" s="5">
        <v>27</v>
      </c>
      <c r="C56" s="6" t="s">
        <v>96</v>
      </c>
      <c r="D56" s="6" t="s">
        <v>97</v>
      </c>
      <c r="E56" s="7" t="s">
        <v>98</v>
      </c>
      <c r="F56" s="6" t="s">
        <v>34</v>
      </c>
      <c r="G56" s="8">
        <v>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10"/>
    </row>
    <row r="57" spans="2:13" s="1" customFormat="1" ht="19.7" customHeight="1" x14ac:dyDescent="0.2">
      <c r="B57" s="5">
        <v>28</v>
      </c>
      <c r="C57" s="6" t="s">
        <v>99</v>
      </c>
      <c r="D57" s="6" t="s">
        <v>100</v>
      </c>
      <c r="E57" s="7" t="s">
        <v>101</v>
      </c>
      <c r="F57" s="6" t="s">
        <v>34</v>
      </c>
      <c r="G57" s="8">
        <v>6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10"/>
    </row>
    <row r="58" spans="2:13" s="1" customFormat="1" ht="28.7" customHeight="1" x14ac:dyDescent="0.2">
      <c r="B58" s="5">
        <v>29</v>
      </c>
      <c r="C58" s="6" t="s">
        <v>102</v>
      </c>
      <c r="D58" s="6" t="s">
        <v>103</v>
      </c>
      <c r="E58" s="7" t="s">
        <v>104</v>
      </c>
      <c r="F58" s="6" t="s">
        <v>65</v>
      </c>
      <c r="G58" s="8">
        <v>1100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10"/>
    </row>
    <row r="59" spans="2:13" s="1" customFormat="1" ht="19.7" customHeight="1" x14ac:dyDescent="0.2">
      <c r="B59" s="5">
        <v>30</v>
      </c>
      <c r="C59" s="6" t="s">
        <v>105</v>
      </c>
      <c r="D59" s="6" t="s">
        <v>106</v>
      </c>
      <c r="E59" s="7" t="s">
        <v>107</v>
      </c>
      <c r="F59" s="6" t="s">
        <v>65</v>
      </c>
      <c r="G59" s="8">
        <v>202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10"/>
    </row>
    <row r="60" spans="2:13" s="1" customFormat="1" ht="28.7" customHeight="1" x14ac:dyDescent="0.2">
      <c r="B60" s="5">
        <v>31</v>
      </c>
      <c r="C60" s="6" t="s">
        <v>108</v>
      </c>
      <c r="D60" s="6" t="s">
        <v>109</v>
      </c>
      <c r="E60" s="7" t="s">
        <v>110</v>
      </c>
      <c r="F60" s="6" t="s">
        <v>65</v>
      </c>
      <c r="G60" s="8">
        <v>1000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10"/>
    </row>
    <row r="61" spans="2:13" s="1" customFormat="1" ht="19.7" customHeight="1" x14ac:dyDescent="0.2">
      <c r="B61" s="5">
        <v>32</v>
      </c>
      <c r="C61" s="6" t="s">
        <v>111</v>
      </c>
      <c r="D61" s="6" t="s">
        <v>112</v>
      </c>
      <c r="E61" s="7" t="s">
        <v>113</v>
      </c>
      <c r="F61" s="6" t="s">
        <v>65</v>
      </c>
      <c r="G61" s="8">
        <v>2055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10"/>
    </row>
    <row r="62" spans="2:13" s="1" customFormat="1" ht="28.7" customHeight="1" x14ac:dyDescent="0.2">
      <c r="B62" s="5">
        <v>33</v>
      </c>
      <c r="C62" s="6" t="s">
        <v>114</v>
      </c>
      <c r="D62" s="6" t="s">
        <v>115</v>
      </c>
      <c r="E62" s="7" t="s">
        <v>116</v>
      </c>
      <c r="F62" s="6" t="s">
        <v>65</v>
      </c>
      <c r="G62" s="8">
        <v>900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10"/>
    </row>
    <row r="63" spans="2:13" s="1" customFormat="1" ht="28.7" customHeight="1" x14ac:dyDescent="0.2">
      <c r="B63" s="5">
        <v>34</v>
      </c>
      <c r="C63" s="6" t="s">
        <v>117</v>
      </c>
      <c r="D63" s="6" t="s">
        <v>118</v>
      </c>
      <c r="E63" s="7" t="s">
        <v>119</v>
      </c>
      <c r="F63" s="6" t="s">
        <v>65</v>
      </c>
      <c r="G63" s="8">
        <v>202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10"/>
    </row>
    <row r="64" spans="2:13" s="1" customFormat="1" ht="28.7" customHeight="1" x14ac:dyDescent="0.2">
      <c r="B64" s="5">
        <v>35</v>
      </c>
      <c r="C64" s="6" t="s">
        <v>120</v>
      </c>
      <c r="D64" s="6" t="s">
        <v>121</v>
      </c>
      <c r="E64" s="7" t="s">
        <v>122</v>
      </c>
      <c r="F64" s="6" t="s">
        <v>123</v>
      </c>
      <c r="G64" s="8">
        <v>1000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10"/>
    </row>
    <row r="65" spans="2:13" s="1" customFormat="1" ht="28.7" customHeight="1" x14ac:dyDescent="0.2">
      <c r="B65" s="5">
        <v>36</v>
      </c>
      <c r="C65" s="6" t="s">
        <v>124</v>
      </c>
      <c r="D65" s="6" t="s">
        <v>125</v>
      </c>
      <c r="E65" s="7" t="s">
        <v>126</v>
      </c>
      <c r="F65" s="6" t="s">
        <v>65</v>
      </c>
      <c r="G65" s="8">
        <v>500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10"/>
    </row>
    <row r="66" spans="2:13" s="1" customFormat="1" ht="19.7" customHeight="1" x14ac:dyDescent="0.2">
      <c r="B66" s="5">
        <v>37</v>
      </c>
      <c r="C66" s="6" t="s">
        <v>127</v>
      </c>
      <c r="D66" s="6" t="s">
        <v>128</v>
      </c>
      <c r="E66" s="7" t="s">
        <v>129</v>
      </c>
      <c r="F66" s="6" t="s">
        <v>130</v>
      </c>
      <c r="G66" s="8">
        <v>500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10"/>
    </row>
    <row r="67" spans="2:13" s="1" customFormat="1" ht="19.7" customHeight="1" x14ac:dyDescent="0.2">
      <c r="B67" s="5">
        <v>38</v>
      </c>
      <c r="C67" s="6" t="s">
        <v>131</v>
      </c>
      <c r="D67" s="6" t="s">
        <v>132</v>
      </c>
      <c r="E67" s="7" t="s">
        <v>133</v>
      </c>
      <c r="F67" s="6" t="s">
        <v>65</v>
      </c>
      <c r="G67" s="8">
        <v>190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10"/>
    </row>
    <row r="68" spans="2:13" s="1" customFormat="1" ht="19.7" customHeight="1" x14ac:dyDescent="0.2">
      <c r="B68" s="5">
        <v>39</v>
      </c>
      <c r="C68" s="6" t="s">
        <v>134</v>
      </c>
      <c r="D68" s="6" t="s">
        <v>135</v>
      </c>
      <c r="E68" s="7" t="s">
        <v>136</v>
      </c>
      <c r="F68" s="6" t="s">
        <v>65</v>
      </c>
      <c r="G68" s="8">
        <v>1800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10"/>
    </row>
    <row r="69" spans="2:13" s="1" customFormat="1" ht="28.7" customHeight="1" x14ac:dyDescent="0.2">
      <c r="B69" s="5">
        <v>40</v>
      </c>
      <c r="C69" s="6" t="s">
        <v>137</v>
      </c>
      <c r="D69" s="6" t="s">
        <v>138</v>
      </c>
      <c r="E69" s="7" t="s">
        <v>139</v>
      </c>
      <c r="F69" s="6" t="s">
        <v>65</v>
      </c>
      <c r="G69" s="8">
        <v>600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10"/>
    </row>
    <row r="70" spans="2:13" s="1" customFormat="1" ht="28.7" customHeight="1" x14ac:dyDescent="0.2">
      <c r="B70" s="5">
        <v>41</v>
      </c>
      <c r="C70" s="6" t="s">
        <v>140</v>
      </c>
      <c r="D70" s="6" t="s">
        <v>141</v>
      </c>
      <c r="E70" s="7" t="s">
        <v>142</v>
      </c>
      <c r="F70" s="6" t="s">
        <v>65</v>
      </c>
      <c r="G70" s="8">
        <v>150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10"/>
    </row>
    <row r="71" spans="2:13" s="1" customFormat="1" ht="28.7" customHeight="1" x14ac:dyDescent="0.2">
      <c r="B71" s="5">
        <v>42</v>
      </c>
      <c r="C71" s="6" t="s">
        <v>143</v>
      </c>
      <c r="D71" s="6" t="s">
        <v>144</v>
      </c>
      <c r="E71" s="7" t="s">
        <v>145</v>
      </c>
      <c r="F71" s="6" t="s">
        <v>65</v>
      </c>
      <c r="G71" s="8">
        <v>65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10"/>
    </row>
    <row r="72" spans="2:13" s="1" customFormat="1" ht="19.7" customHeight="1" x14ac:dyDescent="0.2">
      <c r="B72" s="5">
        <v>43</v>
      </c>
      <c r="C72" s="6" t="s">
        <v>146</v>
      </c>
      <c r="D72" s="6" t="s">
        <v>147</v>
      </c>
      <c r="E72" s="7" t="s">
        <v>148</v>
      </c>
      <c r="F72" s="6" t="s">
        <v>34</v>
      </c>
      <c r="G72" s="8">
        <v>900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10"/>
    </row>
    <row r="73" spans="2:13" s="1" customFormat="1" ht="19.7" customHeight="1" x14ac:dyDescent="0.2">
      <c r="B73" s="5">
        <v>44</v>
      </c>
      <c r="C73" s="6" t="s">
        <v>149</v>
      </c>
      <c r="D73" s="6" t="s">
        <v>150</v>
      </c>
      <c r="E73" s="7" t="s">
        <v>151</v>
      </c>
      <c r="F73" s="6" t="s">
        <v>34</v>
      </c>
      <c r="G73" s="8">
        <v>320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10"/>
    </row>
    <row r="74" spans="2:13" s="1" customFormat="1" ht="19.7" customHeight="1" x14ac:dyDescent="0.2">
      <c r="B74" s="5">
        <v>45</v>
      </c>
      <c r="C74" s="6" t="s">
        <v>152</v>
      </c>
      <c r="D74" s="6" t="s">
        <v>153</v>
      </c>
      <c r="E74" s="7" t="s">
        <v>154</v>
      </c>
      <c r="F74" s="6" t="s">
        <v>34</v>
      </c>
      <c r="G74" s="8">
        <v>520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10"/>
    </row>
    <row r="75" spans="2:13" s="1" customFormat="1" ht="19.7" customHeight="1" x14ac:dyDescent="0.2">
      <c r="B75" s="5">
        <v>46</v>
      </c>
      <c r="C75" s="6" t="s">
        <v>155</v>
      </c>
      <c r="D75" s="6" t="s">
        <v>156</v>
      </c>
      <c r="E75" s="7" t="s">
        <v>157</v>
      </c>
      <c r="F75" s="6" t="s">
        <v>34</v>
      </c>
      <c r="G75" s="8">
        <v>60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10"/>
    </row>
    <row r="76" spans="2:13" s="1" customFormat="1" ht="19.7" customHeight="1" x14ac:dyDescent="0.2">
      <c r="B76" s="5">
        <v>47</v>
      </c>
      <c r="C76" s="6" t="s">
        <v>158</v>
      </c>
      <c r="D76" s="6" t="s">
        <v>159</v>
      </c>
      <c r="E76" s="7" t="s">
        <v>160</v>
      </c>
      <c r="F76" s="6" t="s">
        <v>34</v>
      </c>
      <c r="G76" s="8">
        <v>700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10"/>
    </row>
    <row r="77" spans="2:13" s="1" customFormat="1" ht="28.7" customHeight="1" x14ac:dyDescent="0.2">
      <c r="B77" s="5">
        <v>48</v>
      </c>
      <c r="C77" s="6" t="s">
        <v>161</v>
      </c>
      <c r="D77" s="6" t="s">
        <v>162</v>
      </c>
      <c r="E77" s="7" t="s">
        <v>163</v>
      </c>
      <c r="F77" s="6" t="s">
        <v>65</v>
      </c>
      <c r="G77" s="8">
        <v>150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10"/>
    </row>
    <row r="78" spans="2:13" s="1" customFormat="1" ht="28.7" customHeight="1" x14ac:dyDescent="0.2">
      <c r="B78" s="5">
        <v>49</v>
      </c>
      <c r="C78" s="6" t="s">
        <v>164</v>
      </c>
      <c r="D78" s="6" t="s">
        <v>165</v>
      </c>
      <c r="E78" s="7" t="s">
        <v>166</v>
      </c>
      <c r="F78" s="6" t="s">
        <v>34</v>
      </c>
      <c r="G78" s="8">
        <v>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10"/>
    </row>
    <row r="79" spans="2:13" s="1" customFormat="1" ht="19.7" customHeight="1" x14ac:dyDescent="0.2">
      <c r="B79" s="5">
        <v>50</v>
      </c>
      <c r="C79" s="6" t="s">
        <v>167</v>
      </c>
      <c r="D79" s="6" t="s">
        <v>168</v>
      </c>
      <c r="E79" s="7" t="s">
        <v>57</v>
      </c>
      <c r="F79" s="6" t="s">
        <v>58</v>
      </c>
      <c r="G79" s="8">
        <v>704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10"/>
    </row>
    <row r="80" spans="2:13" s="1" customFormat="1" ht="19.7" customHeight="1" x14ac:dyDescent="0.2">
      <c r="B80" s="5">
        <v>51</v>
      </c>
      <c r="C80" s="6" t="s">
        <v>169</v>
      </c>
      <c r="D80" s="6" t="s">
        <v>170</v>
      </c>
      <c r="E80" s="7" t="s">
        <v>61</v>
      </c>
      <c r="F80" s="6" t="s">
        <v>58</v>
      </c>
      <c r="G80" s="8">
        <v>316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10"/>
    </row>
    <row r="81" spans="2:14" s="1" customFormat="1" ht="19.7" customHeight="1" x14ac:dyDescent="0.2">
      <c r="B81" s="5">
        <v>52</v>
      </c>
      <c r="C81" s="6" t="s">
        <v>171</v>
      </c>
      <c r="D81" s="6" t="s">
        <v>172</v>
      </c>
      <c r="E81" s="7" t="s">
        <v>173</v>
      </c>
      <c r="F81" s="6" t="s">
        <v>58</v>
      </c>
      <c r="G81" s="8">
        <v>98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10"/>
    </row>
    <row r="82" spans="2:14" s="1" customFormat="1" ht="55.9" customHeight="1" x14ac:dyDescent="0.2"/>
    <row r="83" spans="2:14" s="1" customFormat="1" ht="21.4" customHeight="1" x14ac:dyDescent="0.2">
      <c r="B83" s="14" t="s">
        <v>174</v>
      </c>
      <c r="C83" s="14"/>
      <c r="D83" s="14"/>
      <c r="E83" s="14"/>
      <c r="F83" s="29">
        <f>ROUND(I30+I31+I32+I33+I34+I35+I36+I37+I38+I39+I40+I41+I42+I43+I44+I45+I46+I47+I48+I49+I50+I51+I52+I53+I54+I55+I56+I57+I58+I59+I60+I61+I62+I63+I64+I65+I66+I67+I68+I69+I70+I71+I72+I73+I74+I75+I76+I77+I78+I79+I80+I81,2)</f>
        <v>0</v>
      </c>
      <c r="G83" s="30"/>
      <c r="H83" s="30"/>
      <c r="I83" s="30"/>
      <c r="J83" s="30"/>
      <c r="K83" s="30"/>
      <c r="L83" s="30"/>
      <c r="M83" s="31"/>
    </row>
    <row r="84" spans="2:14" s="1" customFormat="1" ht="21.4" customHeight="1" x14ac:dyDescent="0.2">
      <c r="B84" s="14" t="s">
        <v>175</v>
      </c>
      <c r="C84" s="14"/>
      <c r="D84" s="14"/>
      <c r="E84" s="14"/>
      <c r="F84" s="32">
        <f>ROUND(L30+L31+L32+L33+L34+L35+L36+L37+L38+L39+L40+L41+L42+L43+L44+L45+L46+L47+L48+L49+L50+L51+L52+L53+L54+L55+L56+L57+L58+L59+L60+L61+L62+L63+L64+L65+L66+L67+L68+L69+L70+L71+L72+L73+L74+L75+L76+L77+L78+L79+L80+L81,2)</f>
        <v>0</v>
      </c>
      <c r="G84" s="33"/>
      <c r="H84" s="33"/>
      <c r="I84" s="33"/>
      <c r="J84" s="33"/>
      <c r="K84" s="33"/>
      <c r="L84" s="33"/>
      <c r="M84" s="34"/>
    </row>
    <row r="85" spans="2:14" s="1" customFormat="1" ht="11.1" customHeight="1" x14ac:dyDescent="0.2"/>
    <row r="86" spans="2:14" s="1" customFormat="1" ht="80.099999999999994" customHeight="1" x14ac:dyDescent="0.2">
      <c r="B86" s="36" t="s">
        <v>188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2:14" s="1" customFormat="1" ht="2.65" customHeight="1" x14ac:dyDescent="0.2"/>
    <row r="88" spans="2:14" s="1" customFormat="1" ht="110.1" customHeight="1" x14ac:dyDescent="0.2">
      <c r="B88" s="36" t="s">
        <v>189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2:14" s="1" customFormat="1" ht="5.25" customHeight="1" x14ac:dyDescent="0.2"/>
    <row r="90" spans="2:14" s="1" customFormat="1" ht="110.1" customHeight="1" x14ac:dyDescent="0.2">
      <c r="B90" s="15" t="s">
        <v>190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2:14" s="1" customFormat="1" ht="5.25" customHeight="1" x14ac:dyDescent="0.2"/>
    <row r="92" spans="2:14" s="1" customFormat="1" ht="37.9" customHeight="1" x14ac:dyDescent="0.2">
      <c r="C92" s="17" t="s">
        <v>176</v>
      </c>
      <c r="D92" s="17"/>
      <c r="E92" s="17"/>
      <c r="F92" s="20" t="s">
        <v>177</v>
      </c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7" customHeight="1" x14ac:dyDescent="0.2"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7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7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.65" customHeight="1" x14ac:dyDescent="0.2"/>
    <row r="98" spans="2:14" s="1" customFormat="1" ht="203.1" customHeight="1" x14ac:dyDescent="0.2">
      <c r="B98" s="36" t="s">
        <v>191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36.950000000000003" customHeight="1" x14ac:dyDescent="0.2">
      <c r="B100" s="37" t="s">
        <v>192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4" s="1" customFormat="1" ht="2.65" customHeight="1" x14ac:dyDescent="0.2"/>
    <row r="102" spans="2:14" s="1" customFormat="1" ht="37.9" customHeight="1" x14ac:dyDescent="0.2">
      <c r="C102" s="17" t="s">
        <v>178</v>
      </c>
      <c r="D102" s="17"/>
      <c r="E102" s="17"/>
      <c r="F102" s="24" t="s">
        <v>179</v>
      </c>
      <c r="G102" s="24"/>
      <c r="H102" s="24"/>
      <c r="I102" s="24"/>
      <c r="J102" s="24"/>
      <c r="K102" s="24"/>
      <c r="L102" s="24"/>
    </row>
    <row r="103" spans="2:14" s="1" customFormat="1" ht="28.7" customHeight="1" x14ac:dyDescent="0.2"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.65" customHeight="1" x14ac:dyDescent="0.2"/>
    <row r="108" spans="2:14" s="1" customFormat="1" ht="159.94999999999999" customHeight="1" x14ac:dyDescent="0.2">
      <c r="B108" s="36" t="s">
        <v>193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54.95" customHeight="1" x14ac:dyDescent="0.2">
      <c r="B110" s="36" t="s">
        <v>194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60" customHeight="1" x14ac:dyDescent="0.2">
      <c r="B112" s="15" t="s">
        <v>195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48" customHeight="1" x14ac:dyDescent="0.2">
      <c r="B114" s="15" t="s">
        <v>196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65" customHeight="1" x14ac:dyDescent="0.2"/>
    <row r="116" spans="2:14" s="1" customFormat="1" ht="125.1" customHeight="1" x14ac:dyDescent="0.2">
      <c r="B116" s="36" t="s">
        <v>197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84.95" customHeight="1" x14ac:dyDescent="0.2">
      <c r="B118" s="36" t="s">
        <v>198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86.85" customHeight="1" x14ac:dyDescent="0.2"/>
    <row r="120" spans="2:14" s="1" customFormat="1" ht="17.649999999999999" customHeight="1" x14ac:dyDescent="0.2">
      <c r="J120" s="11" t="s">
        <v>199</v>
      </c>
      <c r="K120" s="11"/>
      <c r="L120" s="11"/>
    </row>
    <row r="121" spans="2:14" s="1" customFormat="1" ht="145.15" customHeight="1" x14ac:dyDescent="0.2"/>
    <row r="122" spans="2:14" s="1" customFormat="1" ht="81.599999999999994" customHeight="1" x14ac:dyDescent="0.2">
      <c r="B122" s="23" t="s">
        <v>200</v>
      </c>
      <c r="C122" s="23"/>
      <c r="D122" s="23"/>
      <c r="E122" s="23"/>
      <c r="F122" s="23"/>
      <c r="G122" s="23"/>
      <c r="H122" s="23"/>
      <c r="I122" s="23"/>
      <c r="J122" s="23"/>
      <c r="K122" s="23"/>
    </row>
  </sheetData>
  <mergeCells count="105">
    <mergeCell ref="B3:E3"/>
    <mergeCell ref="B5:E5"/>
    <mergeCell ref="B7:E7"/>
    <mergeCell ref="B10:E11"/>
    <mergeCell ref="B100:N100"/>
    <mergeCell ref="B108:N108"/>
    <mergeCell ref="B110:N110"/>
    <mergeCell ref="B112:N112"/>
    <mergeCell ref="B114:N114"/>
    <mergeCell ref="B116:N116"/>
    <mergeCell ref="B118:N118"/>
    <mergeCell ref="B122:K122"/>
    <mergeCell ref="B24:M24"/>
    <mergeCell ref="B26:M26"/>
    <mergeCell ref="C102:E102"/>
    <mergeCell ref="C103:E103"/>
    <mergeCell ref="C104:E104"/>
    <mergeCell ref="C105:E105"/>
    <mergeCell ref="C106:E106"/>
    <mergeCell ref="F102:L102"/>
    <mergeCell ref="F103:L103"/>
    <mergeCell ref="F104:L104"/>
    <mergeCell ref="F105:L105"/>
    <mergeCell ref="F106:L106"/>
    <mergeCell ref="F95:L95"/>
    <mergeCell ref="F96:L96"/>
    <mergeCell ref="H11:O12"/>
    <mergeCell ref="B4:E4"/>
    <mergeCell ref="B6:E6"/>
    <mergeCell ref="B8:E8"/>
    <mergeCell ref="B83:E83"/>
    <mergeCell ref="B84:E84"/>
    <mergeCell ref="B86:N86"/>
    <mergeCell ref="B88:N88"/>
    <mergeCell ref="B90:N90"/>
    <mergeCell ref="B98:N98"/>
    <mergeCell ref="C16:E16"/>
    <mergeCell ref="C18:E18"/>
    <mergeCell ref="C20:E20"/>
    <mergeCell ref="C22:E22"/>
    <mergeCell ref="C92:E92"/>
    <mergeCell ref="C93:E93"/>
    <mergeCell ref="C94:E94"/>
    <mergeCell ref="C95:E95"/>
    <mergeCell ref="C96:E96"/>
    <mergeCell ref="F14:I14"/>
    <mergeCell ref="F83:M83"/>
    <mergeCell ref="F84:M84"/>
    <mergeCell ref="F92:L92"/>
    <mergeCell ref="F93:L93"/>
    <mergeCell ref="F94:L94"/>
    <mergeCell ref="J120:L120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78:M78"/>
    <mergeCell ref="L79:M79"/>
    <mergeCell ref="L80:M80"/>
    <mergeCell ref="L81:M81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2025-10-10T07:53:43Z</cp:lastPrinted>
  <dcterms:created xsi:type="dcterms:W3CDTF">2025-10-08T11:11:36Z</dcterms:created>
  <dcterms:modified xsi:type="dcterms:W3CDTF">2025-10-10T09:37:03Z</dcterms:modified>
</cp:coreProperties>
</file>